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5"/>
    <sheet state="visible" name="Аркуш2" sheetId="2" r:id="rId6"/>
  </sheets>
  <definedNames/>
  <calcPr/>
</workbook>
</file>

<file path=xl/sharedStrings.xml><?xml version="1.0" encoding="utf-8"?>
<sst xmlns="http://schemas.openxmlformats.org/spreadsheetml/2006/main" count="44" uniqueCount="43">
  <si>
    <t>Аналіз воронки продажу для інтернет магазинів від Spilno Agency / ROI орієнтована агенція Spilno Agency</t>
  </si>
  <si>
    <t>Агенцяі</t>
  </si>
  <si>
    <t>Spilno Agency</t>
  </si>
  <si>
    <t xml:space="preserve">Хто проводив: </t>
  </si>
  <si>
    <t>Валерій Красько</t>
  </si>
  <si>
    <t xml:space="preserve">Дата проведення: </t>
  </si>
  <si>
    <t>Період аналізу</t>
  </si>
  <si>
    <t>01/06/2025 - 31/06/2025</t>
  </si>
  <si>
    <t>Користувачів</t>
  </si>
  <si>
    <t>Додавання в корзину</t>
  </si>
  <si>
    <t>%, Додавань в корзину</t>
  </si>
  <si>
    <t>Початок оформлення</t>
  </si>
  <si>
    <t>%, Початок оформлення</t>
  </si>
  <si>
    <t>Покупка</t>
  </si>
  <si>
    <t>%, Покупка</t>
  </si>
  <si>
    <t>Загальна конверсія</t>
  </si>
  <si>
    <t>Клієнт (весь трафік)</t>
  </si>
  <si>
    <t>Клієнт (google ads + google organic)</t>
  </si>
  <si>
    <t>Інтернет-магазин 1</t>
  </si>
  <si>
    <t>Інтернет-магазин 2</t>
  </si>
  <si>
    <t>Автокраски та аксесуари для СТО</t>
  </si>
  <si>
    <t>Інтернет-магазин 3</t>
  </si>
  <si>
    <t>Просислові інструменти</t>
  </si>
  <si>
    <t>Інтернет-магазин 4</t>
  </si>
  <si>
    <t>Магазин спортивних футболок</t>
  </si>
  <si>
    <t>Інтернет-магазин 5</t>
  </si>
  <si>
    <t>Інтернет-магазин книжок</t>
  </si>
  <si>
    <t>Інтертнет-магазин 6</t>
  </si>
  <si>
    <t>Магазин косметики</t>
  </si>
  <si>
    <t>Інтертнет-магазин 7</t>
  </si>
  <si>
    <t>Інтертнет-магазин 8</t>
  </si>
  <si>
    <t>Магазин взуття</t>
  </si>
  <si>
    <t xml:space="preserve">Висновок: </t>
  </si>
  <si>
    <t xml:space="preserve">Проаналізував воронку продажу для інтернет магазину Клієнта, можна побачити 3 єтапи воронки: 
1. Сеанси -&gt; Add to cart. 
2. add to cart -&gt; begin_checkout. 
3. begin_checkout -&gt; purshace. 
За приклади для порівняння взяли інтернет-магазини які окуповуються і мають дуже схожу тематику. 
Що можна побачити після анаоізу: на 2 та 3 етапах воронки конверсія знаходиться в межах норма. На 1 єтапі вона відрізняється від інтернет-магазинів для порівняння в 10 разів, що не є нормою.  </t>
  </si>
  <si>
    <t>Session</t>
  </si>
  <si>
    <t>add to cart</t>
  </si>
  <si>
    <t>%, add to cart</t>
  </si>
  <si>
    <t>begin_checkout</t>
  </si>
  <si>
    <t>%, begin_checkout</t>
  </si>
  <si>
    <t>purshace</t>
  </si>
  <si>
    <t>%, purshace</t>
  </si>
  <si>
    <t>Overall conversion rate</t>
  </si>
  <si>
    <t>Весь трафік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</si>
</sst>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0.0%"/>
  </numFmts>
  <fonts count="3">
    <font>
      <sz val="10.0"/>
      <color rgb="FF000000"/>
      <name val="Arial"/>
      <scheme val="minor"/>
    </font>
    <font>
      <b/>
      <color theme="1"/>
      <name val="Montserrat"/>
    </font>
    <font>
      <color theme="1"/>
      <name val="Montserrat"/>
    </font>
  </fonts>
  <fills count="6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B7B7B7"/>
        <bgColor rgb="FFB7B7B7"/>
      </patternFill>
    </fill>
  </fills>
  <borders count="1">
    <border/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readingOrder="0" shrinkToFit="0" wrapText="1"/>
    </xf>
    <xf borderId="0" fillId="0" fontId="2" numFmtId="3" xfId="0" applyAlignment="1" applyFont="1" applyNumberFormat="1">
      <alignment readingOrder="0"/>
    </xf>
    <xf borderId="0" fillId="2" fontId="2" numFmtId="165" xfId="0" applyFill="1" applyFont="1" applyNumberFormat="1"/>
    <xf borderId="0" fillId="3" fontId="2" numFmtId="165" xfId="0" applyFill="1" applyFont="1" applyNumberFormat="1"/>
    <xf borderId="0" fillId="2" fontId="2" numFmtId="9" xfId="0" applyFont="1" applyNumberFormat="1"/>
    <xf borderId="0" fillId="0" fontId="2" numFmtId="10" xfId="0" applyFont="1" applyNumberFormat="1"/>
    <xf borderId="0" fillId="4" fontId="2" numFmtId="165" xfId="0" applyFill="1" applyFont="1" applyNumberFormat="1"/>
    <xf borderId="0" fillId="3" fontId="2" numFmtId="9" xfId="0" applyFont="1" applyNumberFormat="1"/>
    <xf borderId="0" fillId="5" fontId="2" numFmtId="0" xfId="0" applyAlignment="1" applyFill="1" applyFont="1">
      <alignment readingOrder="0"/>
    </xf>
    <xf borderId="0" fillId="5" fontId="2" numFmtId="3" xfId="0" applyAlignment="1" applyFont="1" applyNumberFormat="1">
      <alignment readingOrder="0"/>
    </xf>
    <xf borderId="0" fillId="5" fontId="2" numFmtId="165" xfId="0" applyFont="1" applyNumberFormat="1"/>
    <xf borderId="0" fillId="5" fontId="2" numFmtId="9" xfId="0" applyFont="1" applyNumberFormat="1"/>
    <xf borderId="0" fillId="5" fontId="2" numFmtId="0" xfId="0" applyFont="1"/>
    <xf borderId="0" fillId="5" fontId="2" numFmtId="10" xfId="0" applyFont="1" applyNumberFormat="1"/>
    <xf borderId="0" fillId="0" fontId="2" numFmtId="3" xfId="0" applyAlignment="1" applyFont="1" applyNumberFormat="1">
      <alignment horizontal="right" readingOrder="0"/>
    </xf>
    <xf borderId="0" fillId="4" fontId="2" numFmtId="9" xfId="0" applyFont="1" applyNumberFormat="1"/>
    <xf borderId="0" fillId="3" fontId="2" numFmtId="165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34.25"/>
    <col customWidth="1" min="3" max="3" width="13.5"/>
    <col customWidth="1" min="4" max="4" width="13.25"/>
    <col customWidth="1" min="5" max="5" width="17.13"/>
    <col customWidth="1" min="6" max="6" width="18.13"/>
    <col customWidth="1" min="7" max="7" width="16.75"/>
    <col customWidth="1" min="8" max="8" width="11.38"/>
    <col customWidth="1" min="9" max="9" width="11.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3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3</v>
      </c>
      <c r="B3" s="3" t="s">
        <v>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5</v>
      </c>
      <c r="B4" s="4">
        <v>45839.0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3" t="s">
        <v>6</v>
      </c>
      <c r="B5" s="3" t="s">
        <v>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5"/>
      <c r="B6" s="6" t="s">
        <v>8</v>
      </c>
      <c r="C6" s="6" t="s">
        <v>9</v>
      </c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3" t="s">
        <v>16</v>
      </c>
      <c r="B7" s="7">
        <v>7959.0</v>
      </c>
      <c r="C7" s="7">
        <v>47.0</v>
      </c>
      <c r="D7" s="8">
        <f t="shared" ref="D7:D15" si="1">C7/B7</f>
        <v>0.00590526448</v>
      </c>
      <c r="E7" s="7">
        <v>34.0</v>
      </c>
      <c r="F7" s="9">
        <f t="shared" ref="F7:F15" si="2">E7/C7</f>
        <v>0.7234042553</v>
      </c>
      <c r="G7" s="7">
        <v>4.0</v>
      </c>
      <c r="H7" s="10">
        <f t="shared" ref="H7:H14" si="3">G7/E7</f>
        <v>0.1176470588</v>
      </c>
      <c r="I7" s="8">
        <f t="shared" ref="I7:I16" si="4">G7/B7</f>
        <v>0.0005025757005</v>
      </c>
      <c r="J7" s="2"/>
      <c r="K7" s="2"/>
      <c r="L7" s="1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3" t="s">
        <v>17</v>
      </c>
      <c r="B8" s="7">
        <f>815+796</f>
        <v>1611</v>
      </c>
      <c r="C8" s="7">
        <f>18+25</f>
        <v>43</v>
      </c>
      <c r="D8" s="12">
        <f t="shared" si="1"/>
        <v>0.02669149597</v>
      </c>
      <c r="E8" s="7">
        <f>20+20</f>
        <v>40</v>
      </c>
      <c r="F8" s="9">
        <f t="shared" si="2"/>
        <v>0.9302325581</v>
      </c>
      <c r="G8" s="7">
        <f>2+3</f>
        <v>5</v>
      </c>
      <c r="H8" s="10">
        <f t="shared" si="3"/>
        <v>0.125</v>
      </c>
      <c r="I8" s="8">
        <f t="shared" si="4"/>
        <v>0.003103662322</v>
      </c>
      <c r="J8" s="2"/>
      <c r="K8" s="2"/>
      <c r="L8" s="1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3" t="s">
        <v>18</v>
      </c>
      <c r="B9" s="7">
        <v>48021.0</v>
      </c>
      <c r="C9" s="7">
        <v>2805.0</v>
      </c>
      <c r="D9" s="9">
        <f t="shared" si="1"/>
        <v>0.05841194477</v>
      </c>
      <c r="E9" s="7">
        <v>1785.0</v>
      </c>
      <c r="F9" s="9">
        <f t="shared" si="2"/>
        <v>0.6363636364</v>
      </c>
      <c r="G9" s="7">
        <v>1340.0</v>
      </c>
      <c r="H9" s="13">
        <f t="shared" si="3"/>
        <v>0.7507002801</v>
      </c>
      <c r="I9" s="9">
        <f t="shared" si="4"/>
        <v>0.02790445847</v>
      </c>
      <c r="J9" s="2"/>
      <c r="K9" s="2"/>
      <c r="L9" s="1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3" t="s">
        <v>19</v>
      </c>
      <c r="B10" s="7">
        <v>43403.0</v>
      </c>
      <c r="C10" s="7">
        <v>3398.0</v>
      </c>
      <c r="D10" s="9">
        <f t="shared" si="1"/>
        <v>0.07828951916</v>
      </c>
      <c r="E10" s="7">
        <v>3383.0</v>
      </c>
      <c r="F10" s="9">
        <f t="shared" si="2"/>
        <v>0.9955856386</v>
      </c>
      <c r="G10" s="7">
        <v>2295.0</v>
      </c>
      <c r="H10" s="13">
        <f t="shared" si="3"/>
        <v>0.6783919598</v>
      </c>
      <c r="I10" s="9">
        <f t="shared" si="4"/>
        <v>0.05287652927</v>
      </c>
      <c r="J10" s="3" t="s">
        <v>20</v>
      </c>
      <c r="K10" s="2"/>
      <c r="L10" s="11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3" t="s">
        <v>21</v>
      </c>
      <c r="B11" s="7">
        <v>770.0</v>
      </c>
      <c r="C11" s="7">
        <v>13.0</v>
      </c>
      <c r="D11" s="12">
        <f t="shared" si="1"/>
        <v>0.01688311688</v>
      </c>
      <c r="E11" s="7">
        <v>15.0</v>
      </c>
      <c r="F11" s="9">
        <f t="shared" si="2"/>
        <v>1.153846154</v>
      </c>
      <c r="G11" s="7">
        <v>8.0</v>
      </c>
      <c r="H11" s="13">
        <f t="shared" si="3"/>
        <v>0.5333333333</v>
      </c>
      <c r="I11" s="12">
        <f t="shared" si="4"/>
        <v>0.01038961039</v>
      </c>
      <c r="J11" s="3" t="s">
        <v>22</v>
      </c>
      <c r="K11" s="2"/>
      <c r="L11" s="1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3" t="s">
        <v>23</v>
      </c>
      <c r="B12" s="7">
        <v>4841.0</v>
      </c>
      <c r="C12" s="7">
        <v>333.0</v>
      </c>
      <c r="D12" s="9">
        <f t="shared" si="1"/>
        <v>0.06878744061</v>
      </c>
      <c r="E12" s="7">
        <v>122.0</v>
      </c>
      <c r="F12" s="8">
        <f t="shared" si="2"/>
        <v>0.3663663664</v>
      </c>
      <c r="G12" s="7">
        <v>76.0</v>
      </c>
      <c r="H12" s="13">
        <f t="shared" si="3"/>
        <v>0.6229508197</v>
      </c>
      <c r="I12" s="12">
        <f t="shared" si="4"/>
        <v>0.0156992357</v>
      </c>
      <c r="J12" s="3" t="s">
        <v>24</v>
      </c>
      <c r="K12" s="2"/>
      <c r="L12" s="1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3" t="s">
        <v>25</v>
      </c>
      <c r="B13" s="7">
        <v>1065853.0</v>
      </c>
      <c r="C13" s="7">
        <v>348047.0</v>
      </c>
      <c r="D13" s="9">
        <f t="shared" si="1"/>
        <v>0.3265431537</v>
      </c>
      <c r="E13" s="7">
        <v>207103.0</v>
      </c>
      <c r="F13" s="9">
        <f t="shared" si="2"/>
        <v>0.5950431982</v>
      </c>
      <c r="G13" s="7">
        <v>23278.0</v>
      </c>
      <c r="H13" s="10">
        <f t="shared" si="3"/>
        <v>0.1123981787</v>
      </c>
      <c r="I13" s="9">
        <f t="shared" si="4"/>
        <v>0.02183978466</v>
      </c>
      <c r="J13" s="3" t="s">
        <v>26</v>
      </c>
      <c r="K13" s="2"/>
      <c r="L13" s="1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4" t="s">
        <v>27</v>
      </c>
      <c r="B14" s="15">
        <v>4941.0</v>
      </c>
      <c r="C14" s="15">
        <v>1520.0</v>
      </c>
      <c r="D14" s="16">
        <f t="shared" si="1"/>
        <v>0.3076300344</v>
      </c>
      <c r="E14" s="15">
        <v>228.0</v>
      </c>
      <c r="F14" s="16">
        <f t="shared" si="2"/>
        <v>0.15</v>
      </c>
      <c r="G14" s="15">
        <v>38.0</v>
      </c>
      <c r="H14" s="17">
        <f t="shared" si="3"/>
        <v>0.1666666667</v>
      </c>
      <c r="I14" s="16">
        <f t="shared" si="4"/>
        <v>0.00769075086</v>
      </c>
      <c r="J14" s="14" t="s">
        <v>28</v>
      </c>
      <c r="K14" s="18"/>
      <c r="L14" s="19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>
      <c r="A15" s="3" t="s">
        <v>29</v>
      </c>
      <c r="B15" s="20">
        <v>1437.0</v>
      </c>
      <c r="C15" s="20">
        <v>126.0</v>
      </c>
      <c r="D15" s="9">
        <f t="shared" si="1"/>
        <v>0.08768267223</v>
      </c>
      <c r="E15" s="20">
        <v>61.0</v>
      </c>
      <c r="F15" s="12">
        <f t="shared" si="2"/>
        <v>0.4841269841</v>
      </c>
      <c r="G15" s="20">
        <v>36.0</v>
      </c>
      <c r="H15" s="21">
        <f>G15/$E$15</f>
        <v>0.5901639344</v>
      </c>
      <c r="I15" s="9">
        <f t="shared" si="4"/>
        <v>0.02505219207</v>
      </c>
      <c r="J15" s="3" t="s">
        <v>28</v>
      </c>
      <c r="K15" s="2"/>
      <c r="L15" s="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3" t="s">
        <v>30</v>
      </c>
      <c r="B16" s="20">
        <v>6136.0</v>
      </c>
      <c r="C16" s="20"/>
      <c r="D16" s="22"/>
      <c r="E16" s="20"/>
      <c r="F16" s="22"/>
      <c r="G16" s="20">
        <v>59.0</v>
      </c>
      <c r="H16" s="21"/>
      <c r="I16" s="8">
        <f t="shared" si="4"/>
        <v>0.009615384615</v>
      </c>
      <c r="J16" s="3" t="s">
        <v>31</v>
      </c>
      <c r="K16" s="2"/>
      <c r="L16" s="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" t="s">
        <v>32</v>
      </c>
      <c r="C17" s="3"/>
      <c r="D17" s="2"/>
      <c r="E17" s="2"/>
      <c r="F17" s="2"/>
      <c r="G17" s="3"/>
      <c r="H17" s="2"/>
      <c r="I17" s="2"/>
      <c r="J17" s="2"/>
      <c r="K17" s="2"/>
      <c r="L17" s="1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3" t="s">
        <v>33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3"/>
      <c r="D19" s="2"/>
      <c r="E19" s="2"/>
      <c r="F19" s="2"/>
      <c r="G19" s="3"/>
      <c r="H19" s="2"/>
      <c r="I19" s="2"/>
      <c r="J19" s="2"/>
      <c r="K19" s="2"/>
      <c r="L19" s="1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75"/>
    <col customWidth="1" min="3" max="3" width="14.0"/>
    <col customWidth="1" min="5" max="5" width="15.75"/>
    <col customWidth="1" min="6" max="6" width="18.13"/>
    <col customWidth="1" min="8" max="8" width="16.38"/>
    <col customWidth="1" min="9" max="9" width="13.38"/>
  </cols>
  <sheetData>
    <row r="1">
      <c r="A1" s="2"/>
      <c r="B1" s="3" t="s">
        <v>34</v>
      </c>
      <c r="C1" s="3" t="s">
        <v>35</v>
      </c>
      <c r="D1" s="3" t="s">
        <v>36</v>
      </c>
      <c r="E1" s="3" t="s">
        <v>37</v>
      </c>
      <c r="F1" s="3" t="s">
        <v>38</v>
      </c>
      <c r="G1" s="3" t="s">
        <v>39</v>
      </c>
      <c r="H1" s="3" t="s">
        <v>40</v>
      </c>
      <c r="I1" s="3" t="s">
        <v>41</v>
      </c>
    </row>
    <row r="2">
      <c r="A2" s="3" t="s">
        <v>42</v>
      </c>
      <c r="B2" s="7">
        <v>7959.0</v>
      </c>
      <c r="C2" s="7">
        <v>47.0</v>
      </c>
      <c r="D2" s="8">
        <f>C2/B2</f>
        <v>0.00590526448</v>
      </c>
      <c r="E2" s="7">
        <v>34.0</v>
      </c>
      <c r="F2" s="9">
        <f>E2/C2</f>
        <v>0.7234042553</v>
      </c>
      <c r="G2" s="7">
        <v>4.0</v>
      </c>
      <c r="H2" s="21">
        <f>G2/E2</f>
        <v>0.1176470588</v>
      </c>
      <c r="I2" s="8">
        <f>G2/B2</f>
        <v>0.0005025757005</v>
      </c>
    </row>
  </sheetData>
  <drawing r:id="rId1"/>
</worksheet>
</file>